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mc:AlternateContent xmlns:mc="http://schemas.openxmlformats.org/markup-compatibility/2006">
    <mc:Choice Requires="x15">
      <x15ac:absPath xmlns:x15ac="http://schemas.microsoft.com/office/spreadsheetml/2010/11/ac" url="https://cityofbrighton.sharepoint.com/sites/PsBudgetPerformanceTeam/Shared Documents/City Budget/Intranet/"/>
    </mc:Choice>
  </mc:AlternateContent>
  <xr:revisionPtr revIDLastSave="0" documentId="8_{AC6CD8EB-4005-42EF-B3C0-92A32F3A7C8E}" xr6:coauthVersionLast="47" xr6:coauthVersionMax="47" xr10:uidLastSave="{00000000-0000-0000-0000-000000000000}"/>
  <bookViews>
    <workbookView xWindow="-120" yWindow="-120" windowWidth="29040" windowHeight="15840" xr2:uid="{00000000-000D-0000-FFFF-FFFF00000000}"/>
  </bookViews>
  <sheets>
    <sheet name="ROI Calculator" sheetId="1" r:id="rId1"/>
    <sheet name="Painting Robot 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2" l="1"/>
  <c r="H32" i="2"/>
  <c r="N31" i="2"/>
  <c r="H31" i="2"/>
  <c r="N30" i="2"/>
  <c r="H30" i="2"/>
  <c r="N29" i="2"/>
  <c r="H29" i="2"/>
  <c r="N28" i="2"/>
  <c r="H28" i="2"/>
  <c r="N27" i="2"/>
  <c r="H27" i="2"/>
  <c r="N26" i="2"/>
  <c r="H26" i="2"/>
  <c r="N25" i="2"/>
  <c r="H25" i="2"/>
  <c r="N24" i="2"/>
  <c r="H24" i="2"/>
  <c r="N23" i="2"/>
  <c r="N33" i="2" s="1"/>
  <c r="B13" i="2" s="1"/>
  <c r="H23" i="2"/>
  <c r="H33" i="2" s="1"/>
  <c r="B8" i="2" s="1"/>
  <c r="N17" i="2"/>
  <c r="L17" i="2"/>
  <c r="H17" i="2"/>
  <c r="F17" i="2"/>
  <c r="N16" i="2"/>
  <c r="L16" i="2"/>
  <c r="H16" i="2"/>
  <c r="F16" i="2"/>
  <c r="N15" i="2"/>
  <c r="L15" i="2"/>
  <c r="H15" i="2"/>
  <c r="F15" i="2"/>
  <c r="L14" i="2"/>
  <c r="N14" i="2" s="1"/>
  <c r="F14" i="2"/>
  <c r="H14" i="2" s="1"/>
  <c r="N13" i="2"/>
  <c r="L13" i="2"/>
  <c r="F13" i="2"/>
  <c r="H13" i="2" s="1"/>
  <c r="N12" i="2"/>
  <c r="L12" i="2"/>
  <c r="H12" i="2"/>
  <c r="F12" i="2"/>
  <c r="L11" i="2"/>
  <c r="N11" i="2" s="1"/>
  <c r="H11" i="2"/>
  <c r="F11" i="2"/>
  <c r="L10" i="2"/>
  <c r="N10" i="2" s="1"/>
  <c r="H10" i="2"/>
  <c r="F10" i="2"/>
  <c r="L9" i="2"/>
  <c r="N9" i="2" s="1"/>
  <c r="F9" i="2"/>
  <c r="H9" i="2" s="1"/>
  <c r="N8" i="2"/>
  <c r="L8" i="2"/>
  <c r="F8" i="2"/>
  <c r="H8" i="2" s="1"/>
  <c r="N7" i="2"/>
  <c r="L7" i="2"/>
  <c r="F7" i="2"/>
  <c r="H7" i="2" s="1"/>
  <c r="N32" i="1"/>
  <c r="N31" i="1"/>
  <c r="H31" i="1"/>
  <c r="N30" i="1"/>
  <c r="H30" i="1"/>
  <c r="N29" i="1"/>
  <c r="H29" i="1"/>
  <c r="N28" i="1"/>
  <c r="H28" i="1"/>
  <c r="N27" i="1"/>
  <c r="H27" i="1"/>
  <c r="N26" i="1"/>
  <c r="H26" i="1"/>
  <c r="H32" i="1" s="1"/>
  <c r="B7" i="1" s="1"/>
  <c r="N25" i="1"/>
  <c r="H25" i="1"/>
  <c r="N24" i="1"/>
  <c r="H24" i="1"/>
  <c r="N23" i="1"/>
  <c r="H23" i="1"/>
  <c r="N22" i="1"/>
  <c r="H22" i="1"/>
  <c r="N16" i="1"/>
  <c r="L16" i="1"/>
  <c r="F16" i="1"/>
  <c r="H16" i="1" s="1"/>
  <c r="L15" i="1"/>
  <c r="N15" i="1" s="1"/>
  <c r="H15" i="1"/>
  <c r="F15" i="1"/>
  <c r="N14" i="1"/>
  <c r="L14" i="1"/>
  <c r="F14" i="1"/>
  <c r="H14" i="1" s="1"/>
  <c r="N13" i="1"/>
  <c r="L13" i="1"/>
  <c r="F13" i="1"/>
  <c r="H13" i="1" s="1"/>
  <c r="N12" i="1"/>
  <c r="L12" i="1"/>
  <c r="F12" i="1"/>
  <c r="H12" i="1" s="1"/>
  <c r="B12" i="1"/>
  <c r="L11" i="1"/>
  <c r="N11" i="1" s="1"/>
  <c r="H11" i="1"/>
  <c r="F11" i="1"/>
  <c r="L10" i="1"/>
  <c r="N10" i="1" s="1"/>
  <c r="H10" i="1"/>
  <c r="F10" i="1"/>
  <c r="L9" i="1"/>
  <c r="N9" i="1" s="1"/>
  <c r="H9" i="1"/>
  <c r="F9" i="1"/>
  <c r="N8" i="1"/>
  <c r="L8" i="1"/>
  <c r="F8" i="1"/>
  <c r="H8" i="1" s="1"/>
  <c r="L7" i="1"/>
  <c r="N7" i="1" s="1"/>
  <c r="F7" i="1"/>
  <c r="H7" i="1" s="1"/>
  <c r="L6" i="1"/>
  <c r="N6" i="1" s="1"/>
  <c r="F6" i="1"/>
  <c r="H6" i="1" s="1"/>
  <c r="N17" i="1" l="1"/>
  <c r="B11" i="1" s="1"/>
  <c r="B13" i="1" s="1"/>
  <c r="H18" i="2"/>
  <c r="B7" i="2" s="1"/>
  <c r="B9" i="2" s="1"/>
  <c r="B16" i="2" s="1"/>
  <c r="B19" i="2" s="1"/>
  <c r="N18" i="2"/>
  <c r="B12" i="2" s="1"/>
  <c r="B14" i="2" s="1"/>
  <c r="H17" i="1"/>
  <c r="B6" i="1" s="1"/>
  <c r="B8" i="1" s="1"/>
  <c r="B15" i="1" l="1"/>
  <c r="B18" i="1" s="1"/>
</calcChain>
</file>

<file path=xl/sharedStrings.xml><?xml version="1.0" encoding="utf-8"?>
<sst xmlns="http://schemas.openxmlformats.org/spreadsheetml/2006/main" count="108" uniqueCount="35">
  <si>
    <t>DOWNLOAD AND SAVE A COPY TO ENTER YOUR DATA. ENTER INFORMATION ONLY IN GREEN CELLS! DO NOT TOUCH OTHER CELLS AS YOU MAY BREAK THE BUILT-IN EQUATIONS.</t>
  </si>
  <si>
    <t>Current State</t>
  </si>
  <si>
    <t>Future State</t>
  </si>
  <si>
    <t>Return on Investment (ROI) Calculator</t>
  </si>
  <si>
    <t>Personnel</t>
  </si>
  <si>
    <t>Please enter you information into the boxes highlighted in green to the right. They will automatically calculate your ROI below. An example form is in the second tab.</t>
  </si>
  <si>
    <t>Please enter the personnel information for your current process including the position (ie. Parks Maintenance Worker), hourly wage, and total hours annually. When you hve multiple personnel at different wages (ie. three parks maintenance workers at different pay rates doing the same job) use an average for the hourly wage. If you do not know the wage, please reach out to the Budget &amp; Performance Team for assistance. If the process takes varying amounts of time, use how long it takes 80% aka most of the time.</t>
  </si>
  <si>
    <t>Please enter the personnel information for your future process including the position (ie. Parks Maintenance Worker), hourly wage, and total hours annually. When you hve multiple personnel at different wages (ie. three parks maintenance workers at different pay rates doing the same job) use an average for the hourly wage. If you do not know the wage, please reach out to the Budget &amp; Performance Team for assistance. If the process takes varying amounts of time, use how long it takes 80% aka most of the time.</t>
  </si>
  <si>
    <t>Position</t>
  </si>
  <si>
    <t>Hourly Wage</t>
  </si>
  <si>
    <t>Hourly + Benefits</t>
  </si>
  <si>
    <t>Total Hours Annually for Process</t>
  </si>
  <si>
    <t>Total Annual Cost</t>
  </si>
  <si>
    <t xml:space="preserve">Materials </t>
  </si>
  <si>
    <t>Total Cost</t>
  </si>
  <si>
    <t>Annual Savings</t>
  </si>
  <si>
    <t>Initial Investment: How much does your product or process improvement cost to implement? Ie. $40,000 for purchase and outfitting of a hybrid vehicle.</t>
  </si>
  <si>
    <t>Initial Investment</t>
  </si>
  <si>
    <t>Total Personnel</t>
  </si>
  <si>
    <t>Years to Recoup Investment</t>
  </si>
  <si>
    <t>Lifetime (Years): How long is the product expected to last? Ie. most vehicles for the City have a 10 year lifecycle. If you are doing a simple process change that will last in perpetuity with no new product purchased, assume 10 years.</t>
  </si>
  <si>
    <t>Materials/Operating</t>
  </si>
  <si>
    <t>Lifetime (Years)</t>
  </si>
  <si>
    <t>This should include any supplies or operating costs associated with the current process. (Ie. paint purchased, oil changes on machines, etc.). It is very important to be honest about what the upkeep/operating costs of your equipment or software might be as it can change your ROI drastically.</t>
  </si>
  <si>
    <t>This should include any supplies or operating costs associated with the future process. (Ie. paint purchased, oil changes needed, fuel, cost of renewal etc.) It is very important to be honest about what the upkeep/operating costs of a new piece of equipment or software might be as it can change your ROI drastically.</t>
  </si>
  <si>
    <t>Is it a good investment?</t>
  </si>
  <si>
    <t>Item</t>
  </si>
  <si>
    <t>Cost Per</t>
  </si>
  <si>
    <t>Times purchased/completed annually</t>
  </si>
  <si>
    <t xml:space="preserve">To understand if your proposal  has a good return on investment, you will need to compare the years to recoup costs to the lifetime of product or process improvement. You always want your years to recoup investment to be lower than the lifetime of the product/improvement. Whether the investment is worth it depends on a number of factors including how great the savings expected, competing priorities, and how long the investment will take to produce savings. This tool simply helps you to run the analysis so you are more informed as you make decisions and prioritize requests. </t>
  </si>
  <si>
    <t>Total Materials/Operating</t>
  </si>
  <si>
    <r>
      <rPr>
        <b/>
        <sz val="10"/>
        <color theme="1"/>
        <rFont val="Arial"/>
      </rPr>
      <t>Example:</t>
    </r>
    <r>
      <rPr>
        <sz val="10"/>
        <color theme="1"/>
        <rFont val="Arial"/>
      </rPr>
      <t xml:space="preserve"> In 2022, the Parks, Recreation, and Open Space Team approached the Budget Team about purchasing a robotic field painter (think a Roomba but with paint lines). Each year their Recreation Team spends several hours mapping fields for play that must be changed out throughout the season and their Parks Team manually paints those fields. It is extremely time-consuming, takes their team from other projects, and wastes paint due to human error. We helped them complete an ROI calculation on the purchase of a robotic field painter. This would allow them to pre-program fields for use year after year to remove Recreation having to touch it each year. It would also complete field painting faster than a Parks Maintenance Worker while also allowing them to do other upkeep duties while it ran. They just needed to be close enough to refill paint when it got low. It also reduced paint waste as it is more precise in both its lines and the amount of paint it drops in one location. Below is the ROI calculation as an example.</t>
    </r>
  </si>
  <si>
    <t>Recreation Team</t>
  </si>
  <si>
    <t>Parks Maintenance Workers</t>
  </si>
  <si>
    <t>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</si>
</sst>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font>
      <sz val="10"/>
      <color rgb="FF000000"/>
      <name val="Arial"/>
      <scheme val="minor"/>
    </font>
    <font>
      <b/>
      <sz val="10"/>
      <color theme="1"/>
      <name val="Arial"/>
      <scheme val="minor"/>
    </font>
    <font>
      <sz val="10"/>
      <name val="Arial"/>
    </font>
    <font>
      <sz val="10"/>
      <color theme="1"/>
      <name val="Arial"/>
      <scheme val="minor"/>
    </font>
    <font>
      <b/>
      <sz val="10"/>
      <color theme="1"/>
      <name val="Arial"/>
    </font>
    <font>
      <sz val="10"/>
      <color theme="1"/>
      <name val="Arial"/>
    </font>
  </fonts>
  <fills count="10">
    <fill>
      <patternFill patternType="none"/>
    </fill>
    <fill>
      <patternFill patternType="gray125"/>
    </fill>
    <fill>
      <patternFill patternType="solid">
        <fgColor rgb="FFFFFF00"/>
        <bgColor rgb="FFFFFF00"/>
      </patternFill>
    </fill>
    <fill>
      <patternFill patternType="solid">
        <fgColor rgb="FFCFE2F3"/>
        <bgColor rgb="FFCFE2F3"/>
      </patternFill>
    </fill>
    <fill>
      <patternFill patternType="solid">
        <fgColor rgb="FFFFF2CC"/>
        <bgColor rgb="FFFFF2CC"/>
      </patternFill>
    </fill>
    <fill>
      <patternFill patternType="solid">
        <fgColor rgb="FFCCCCCC"/>
        <bgColor rgb="FFCCCCCC"/>
      </patternFill>
    </fill>
    <fill>
      <patternFill patternType="solid">
        <fgColor rgb="FFD9D9D9"/>
        <bgColor rgb="FFD9D9D9"/>
      </patternFill>
    </fill>
    <fill>
      <patternFill patternType="solid">
        <fgColor rgb="FFD9EAD3"/>
        <bgColor rgb="FFD9EAD3"/>
      </patternFill>
    </fill>
    <fill>
      <patternFill patternType="solid">
        <fgColor rgb="FFFFFFFF"/>
        <bgColor rgb="FFFFFFFF"/>
      </patternFill>
    </fill>
    <fill>
      <patternFill patternType="solid">
        <fgColor rgb="FFEAD1DC"/>
        <bgColor rgb="FFEAD1DC"/>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4">
    <xf numFmtId="0" fontId="0" fillId="0" borderId="0" xfId="0"/>
    <xf numFmtId="0" fontId="1" fillId="0" borderId="0" xfId="0" applyFont="1"/>
    <xf numFmtId="0" fontId="4" fillId="6" borderId="4" xfId="0" applyFont="1" applyFill="1" applyBorder="1" applyAlignment="1">
      <alignment vertical="top"/>
    </xf>
    <xf numFmtId="0" fontId="4" fillId="6" borderId="0" xfId="0" applyFont="1" applyFill="1" applyAlignment="1">
      <alignment vertical="top"/>
    </xf>
    <xf numFmtId="0" fontId="4" fillId="6" borderId="0" xfId="0" applyFont="1" applyFill="1" applyAlignment="1">
      <alignment vertical="top" wrapText="1"/>
    </xf>
    <xf numFmtId="0" fontId="4" fillId="6" borderId="5" xfId="0" applyFont="1" applyFill="1" applyBorder="1" applyAlignment="1">
      <alignment vertical="top"/>
    </xf>
    <xf numFmtId="0" fontId="3" fillId="0" borderId="4" xfId="0" applyFont="1" applyBorder="1"/>
    <xf numFmtId="164" fontId="3" fillId="0" borderId="5" xfId="0" applyNumberFormat="1" applyFont="1" applyBorder="1"/>
    <xf numFmtId="0" fontId="3" fillId="7" borderId="4" xfId="0" applyFont="1" applyFill="1" applyBorder="1"/>
    <xf numFmtId="164" fontId="3" fillId="7" borderId="0" xfId="0" applyNumberFormat="1" applyFont="1" applyFill="1"/>
    <xf numFmtId="164" fontId="3" fillId="0" borderId="0" xfId="0" applyNumberFormat="1" applyFont="1"/>
    <xf numFmtId="0" fontId="3" fillId="7" borderId="0" xfId="0" applyFont="1" applyFill="1"/>
    <xf numFmtId="164" fontId="3" fillId="0" borderId="6" xfId="0" applyNumberFormat="1" applyFont="1" applyBorder="1"/>
    <xf numFmtId="0" fontId="1" fillId="0" borderId="4" xfId="0" applyFont="1" applyBorder="1"/>
    <xf numFmtId="164" fontId="1" fillId="0" borderId="5" xfId="0" applyNumberFormat="1" applyFont="1" applyBorder="1"/>
    <xf numFmtId="0" fontId="3" fillId="0" borderId="5" xfId="0" applyFont="1" applyBorder="1"/>
    <xf numFmtId="164" fontId="3" fillId="7" borderId="5" xfId="0" applyNumberFormat="1" applyFont="1" applyFill="1" applyBorder="1"/>
    <xf numFmtId="4" fontId="3" fillId="0" borderId="5" xfId="0" applyNumberFormat="1" applyFont="1" applyBorder="1" applyAlignment="1">
      <alignment horizontal="right"/>
    </xf>
    <xf numFmtId="0" fontId="1" fillId="8" borderId="4" xfId="0" applyFont="1" applyFill="1" applyBorder="1"/>
    <xf numFmtId="0" fontId="1" fillId="8" borderId="0" xfId="0" applyFont="1" applyFill="1"/>
    <xf numFmtId="0" fontId="1" fillId="8" borderId="5" xfId="0" applyFont="1" applyFill="1" applyBorder="1"/>
    <xf numFmtId="0" fontId="3" fillId="8" borderId="0" xfId="0" applyFont="1" applyFill="1"/>
    <xf numFmtId="0" fontId="3" fillId="7" borderId="5" xfId="0" applyFont="1" applyFill="1" applyBorder="1"/>
    <xf numFmtId="0" fontId="1" fillId="6" borderId="5" xfId="0" applyFont="1" applyFill="1" applyBorder="1"/>
    <xf numFmtId="0" fontId="1" fillId="0" borderId="7" xfId="0" applyFont="1" applyBorder="1"/>
    <xf numFmtId="9" fontId="1" fillId="0" borderId="6" xfId="0" applyNumberFormat="1" applyFont="1" applyBorder="1" applyAlignment="1">
      <alignment horizontal="right"/>
    </xf>
    <xf numFmtId="0" fontId="3" fillId="0" borderId="7" xfId="0" applyFont="1" applyBorder="1"/>
    <xf numFmtId="0" fontId="3" fillId="0" borderId="8" xfId="0" applyFont="1" applyBorder="1"/>
    <xf numFmtId="0" fontId="1" fillId="0" borderId="8" xfId="0" applyFont="1" applyBorder="1"/>
    <xf numFmtId="164" fontId="1" fillId="0" borderId="6" xfId="0" applyNumberFormat="1" applyFont="1" applyBorder="1"/>
    <xf numFmtId="0" fontId="1" fillId="0" borderId="0" xfId="0" applyFont="1" applyAlignment="1">
      <alignment horizontal="center"/>
    </xf>
    <xf numFmtId="9" fontId="1" fillId="0" borderId="6" xfId="0" applyNumberFormat="1" applyFont="1" applyBorder="1"/>
    <xf numFmtId="0" fontId="0" fillId="0" borderId="0" xfId="0"/>
    <xf numFmtId="0" fontId="1" fillId="6" borderId="4" xfId="0" applyFont="1" applyFill="1" applyBorder="1"/>
    <xf numFmtId="0" fontId="1" fillId="6" borderId="0" xfId="0" applyFont="1" applyFill="1"/>
    <xf numFmtId="0" fontId="1" fillId="2" borderId="0" xfId="0" applyFont="1" applyFill="1" applyAlignment="1">
      <alignment horizontal="center"/>
    </xf>
    <xf numFmtId="0" fontId="0" fillId="0" borderId="0" xfId="0" applyAlignment="1"/>
    <xf numFmtId="0" fontId="1" fillId="3" borderId="1" xfId="0" applyFont="1" applyFill="1" applyBorder="1" applyAlignment="1">
      <alignment horizontal="center"/>
    </xf>
    <xf numFmtId="0" fontId="2" fillId="0" borderId="2" xfId="0" applyFont="1" applyBorder="1" applyAlignment="1"/>
    <xf numFmtId="0" fontId="2" fillId="0" borderId="3" xfId="0" applyFont="1" applyBorder="1" applyAlignment="1"/>
    <xf numFmtId="0" fontId="1" fillId="4" borderId="1" xfId="0" applyFont="1" applyFill="1" applyBorder="1" applyAlignment="1">
      <alignment horizontal="center"/>
    </xf>
    <xf numFmtId="0" fontId="1" fillId="5" borderId="1" xfId="0" applyFont="1" applyFill="1" applyBorder="1" applyAlignment="1"/>
    <xf numFmtId="0" fontId="1" fillId="6" borderId="4" xfId="0" applyFont="1" applyFill="1" applyBorder="1" applyAlignment="1"/>
    <xf numFmtId="0" fontId="2" fillId="0" borderId="5" xfId="0" applyFont="1" applyBorder="1" applyAlignment="1"/>
    <xf numFmtId="0" fontId="3" fillId="0" borderId="4" xfId="0" applyFont="1" applyBorder="1" applyAlignment="1">
      <alignment vertical="top" wrapText="1"/>
    </xf>
    <xf numFmtId="0" fontId="3" fillId="0" borderId="4" xfId="0" applyFont="1" applyBorder="1" applyAlignment="1">
      <alignment wrapText="1"/>
    </xf>
    <xf numFmtId="0" fontId="1" fillId="9" borderId="4" xfId="0" applyFont="1" applyFill="1" applyBorder="1" applyAlignment="1"/>
    <xf numFmtId="0" fontId="1" fillId="3" borderId="4" xfId="0" applyFont="1" applyFill="1" applyBorder="1" applyAlignment="1">
      <alignment horizontal="center"/>
    </xf>
    <xf numFmtId="0" fontId="1" fillId="4" borderId="4" xfId="0" applyFont="1" applyFill="1" applyBorder="1" applyAlignment="1">
      <alignment horizontal="center"/>
    </xf>
    <xf numFmtId="0" fontId="1" fillId="0" borderId="4" xfId="0" applyFont="1" applyBorder="1" applyAlignment="1">
      <alignment wrapText="1"/>
    </xf>
    <xf numFmtId="0" fontId="3" fillId="8" borderId="4" xfId="0" applyFont="1" applyFill="1" applyBorder="1" applyAlignment="1">
      <alignment vertical="top" wrapText="1"/>
    </xf>
    <xf numFmtId="0" fontId="1" fillId="6" borderId="0" xfId="0" applyFont="1" applyFill="1" applyAlignment="1"/>
    <xf numFmtId="4" fontId="3" fillId="7" borderId="0" xfId="0" applyNumberFormat="1" applyFont="1" applyFill="1" applyAlignment="1"/>
    <xf numFmtId="0" fontId="1"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32"/>
  <sheetViews>
    <sheetView tabSelected="1" topLeftCell="A16" workbookViewId="0">
      <selection activeCell="M6" sqref="M6"/>
    </sheetView>
  </sheetViews>
  <sheetFormatPr defaultColWidth="12.7109375" defaultRowHeight="15.75" customHeight="1"/>
  <cols>
    <col min="1" max="1" width="24.7109375" bestFit="1" customWidth="1"/>
    <col min="2" max="2" width="40.7109375" customWidth="1"/>
    <col min="3" max="3" width="4.140625" customWidth="1"/>
    <col min="6" max="6" width="13.7109375" customWidth="1"/>
    <col min="7" max="7" width="24.42578125" bestFit="1" customWidth="1"/>
    <col min="8" max="8" width="15.140625" customWidth="1"/>
    <col min="9" max="9" width="4.28515625" customWidth="1"/>
    <col min="10" max="10" width="11.85546875" customWidth="1"/>
    <col min="11" max="11" width="11.140625" customWidth="1"/>
    <col min="12" max="12" width="19.7109375" customWidth="1"/>
    <col min="13" max="13" width="24.42578125" bestFit="1" customWidth="1"/>
    <col min="14" max="14" width="15.140625" customWidth="1"/>
  </cols>
  <sheetData>
    <row r="1" spans="1:14" ht="12.75">
      <c r="A1" s="35" t="s">
        <v>0</v>
      </c>
      <c r="B1" s="36"/>
      <c r="C1" s="36"/>
      <c r="D1" s="36"/>
      <c r="E1" s="36"/>
      <c r="F1" s="36"/>
      <c r="G1" s="36"/>
      <c r="H1" s="36"/>
      <c r="I1" s="36"/>
      <c r="J1" s="36"/>
      <c r="K1" s="36"/>
      <c r="L1" s="36"/>
      <c r="M1" s="36"/>
      <c r="N1" s="36"/>
    </row>
    <row r="2" spans="1:14" ht="12.75">
      <c r="A2" s="1"/>
      <c r="B2" s="1"/>
      <c r="C2" s="32"/>
      <c r="D2" s="37" t="s">
        <v>1</v>
      </c>
      <c r="E2" s="38"/>
      <c r="F2" s="38"/>
      <c r="G2" s="38"/>
      <c r="H2" s="39"/>
      <c r="I2" s="32"/>
      <c r="J2" s="40" t="s">
        <v>2</v>
      </c>
      <c r="K2" s="38"/>
      <c r="L2" s="38"/>
      <c r="M2" s="38"/>
      <c r="N2" s="39"/>
    </row>
    <row r="3" spans="1:14" ht="12.75">
      <c r="A3" s="41" t="s">
        <v>3</v>
      </c>
      <c r="B3" s="39"/>
      <c r="C3" s="32"/>
      <c r="D3" s="42" t="s">
        <v>4</v>
      </c>
      <c r="E3" s="36"/>
      <c r="F3" s="36"/>
      <c r="G3" s="36"/>
      <c r="H3" s="43"/>
      <c r="I3" s="32"/>
      <c r="J3" s="42" t="s">
        <v>4</v>
      </c>
      <c r="K3" s="36"/>
      <c r="L3" s="36"/>
      <c r="M3" s="36"/>
      <c r="N3" s="43"/>
    </row>
    <row r="4" spans="1:14" ht="80.25" customHeight="1">
      <c r="A4" s="44" t="s">
        <v>5</v>
      </c>
      <c r="B4" s="43"/>
      <c r="C4" s="32"/>
      <c r="D4" s="45" t="s">
        <v>6</v>
      </c>
      <c r="E4" s="36"/>
      <c r="F4" s="36"/>
      <c r="G4" s="36"/>
      <c r="H4" s="43"/>
      <c r="I4" s="32"/>
      <c r="J4" s="45" t="s">
        <v>7</v>
      </c>
      <c r="K4" s="36"/>
      <c r="L4" s="36"/>
      <c r="M4" s="36"/>
      <c r="N4" s="43"/>
    </row>
    <row r="5" spans="1:14" ht="25.5">
      <c r="A5" s="47" t="s">
        <v>1</v>
      </c>
      <c r="B5" s="43"/>
      <c r="C5" s="32"/>
      <c r="D5" s="2" t="s">
        <v>8</v>
      </c>
      <c r="E5" s="3" t="s">
        <v>9</v>
      </c>
      <c r="F5" s="3" t="s">
        <v>10</v>
      </c>
      <c r="G5" s="4" t="s">
        <v>11</v>
      </c>
      <c r="H5" s="5" t="s">
        <v>12</v>
      </c>
      <c r="I5" s="32"/>
      <c r="J5" s="2" t="s">
        <v>8</v>
      </c>
      <c r="K5" s="3" t="s">
        <v>9</v>
      </c>
      <c r="L5" s="3" t="s">
        <v>10</v>
      </c>
      <c r="M5" s="4" t="s">
        <v>11</v>
      </c>
      <c r="N5" s="5" t="s">
        <v>12</v>
      </c>
    </row>
    <row r="6" spans="1:14" ht="12.75">
      <c r="A6" s="6" t="s">
        <v>4</v>
      </c>
      <c r="B6" s="7">
        <f>H17</f>
        <v>0</v>
      </c>
      <c r="C6" s="32"/>
      <c r="D6" s="8"/>
      <c r="E6" s="9"/>
      <c r="F6" s="10">
        <f t="shared" ref="F6:F16" si="0">E6*1.27</f>
        <v>0</v>
      </c>
      <c r="G6" s="11"/>
      <c r="H6" s="7">
        <f t="shared" ref="H6:H16" si="1">F6*G6</f>
        <v>0</v>
      </c>
      <c r="I6" s="32"/>
      <c r="J6" s="8"/>
      <c r="K6" s="9"/>
      <c r="L6" s="10">
        <f t="shared" ref="L6:L16" si="2">K6*1.27</f>
        <v>0</v>
      </c>
      <c r="M6" s="11"/>
      <c r="N6" s="7">
        <f t="shared" ref="N6:N16" si="3">L6*M6</f>
        <v>0</v>
      </c>
    </row>
    <row r="7" spans="1:14" ht="12.75">
      <c r="A7" s="6" t="s">
        <v>13</v>
      </c>
      <c r="B7" s="12">
        <f>H32</f>
        <v>0</v>
      </c>
      <c r="C7" s="32"/>
      <c r="D7" s="8"/>
      <c r="E7" s="9"/>
      <c r="F7" s="10">
        <f t="shared" si="0"/>
        <v>0</v>
      </c>
      <c r="G7" s="11"/>
      <c r="H7" s="7">
        <f t="shared" si="1"/>
        <v>0</v>
      </c>
      <c r="I7" s="32"/>
      <c r="J7" s="8"/>
      <c r="K7" s="9"/>
      <c r="L7" s="10">
        <f t="shared" si="2"/>
        <v>0</v>
      </c>
      <c r="M7" s="11"/>
      <c r="N7" s="7">
        <f t="shared" si="3"/>
        <v>0</v>
      </c>
    </row>
    <row r="8" spans="1:14" ht="12.75">
      <c r="A8" s="13" t="s">
        <v>14</v>
      </c>
      <c r="B8" s="14">
        <f>SUM(B6:B7)</f>
        <v>0</v>
      </c>
      <c r="C8" s="32"/>
      <c r="D8" s="8"/>
      <c r="E8" s="9"/>
      <c r="F8" s="10">
        <f t="shared" si="0"/>
        <v>0</v>
      </c>
      <c r="G8" s="11"/>
      <c r="H8" s="7">
        <f t="shared" si="1"/>
        <v>0</v>
      </c>
      <c r="I8" s="32"/>
      <c r="J8" s="8"/>
      <c r="K8" s="9"/>
      <c r="L8" s="10">
        <f t="shared" si="2"/>
        <v>0</v>
      </c>
      <c r="M8" s="11"/>
      <c r="N8" s="7">
        <f t="shared" si="3"/>
        <v>0</v>
      </c>
    </row>
    <row r="9" spans="1:14" ht="12.75">
      <c r="A9" s="6"/>
      <c r="B9" s="15"/>
      <c r="C9" s="32"/>
      <c r="D9" s="8"/>
      <c r="E9" s="9"/>
      <c r="F9" s="10">
        <f t="shared" si="0"/>
        <v>0</v>
      </c>
      <c r="G9" s="11"/>
      <c r="H9" s="7">
        <f t="shared" si="1"/>
        <v>0</v>
      </c>
      <c r="I9" s="32"/>
      <c r="J9" s="8"/>
      <c r="K9" s="9"/>
      <c r="L9" s="10">
        <f t="shared" si="2"/>
        <v>0</v>
      </c>
      <c r="M9" s="11"/>
      <c r="N9" s="7">
        <f t="shared" si="3"/>
        <v>0</v>
      </c>
    </row>
    <row r="10" spans="1:14" ht="12.75">
      <c r="A10" s="48" t="s">
        <v>2</v>
      </c>
      <c r="B10" s="43"/>
      <c r="C10" s="32"/>
      <c r="D10" s="8"/>
      <c r="E10" s="9"/>
      <c r="F10" s="10">
        <f t="shared" si="0"/>
        <v>0</v>
      </c>
      <c r="G10" s="11"/>
      <c r="H10" s="7">
        <f t="shared" si="1"/>
        <v>0</v>
      </c>
      <c r="I10" s="32"/>
      <c r="J10" s="8"/>
      <c r="K10" s="9"/>
      <c r="L10" s="10">
        <f t="shared" si="2"/>
        <v>0</v>
      </c>
      <c r="M10" s="11"/>
      <c r="N10" s="7">
        <f t="shared" si="3"/>
        <v>0</v>
      </c>
    </row>
    <row r="11" spans="1:14" ht="12.75">
      <c r="A11" s="6" t="s">
        <v>4</v>
      </c>
      <c r="B11" s="7">
        <f>N17</f>
        <v>0</v>
      </c>
      <c r="C11" s="32"/>
      <c r="D11" s="8"/>
      <c r="E11" s="9"/>
      <c r="F11" s="10">
        <f t="shared" si="0"/>
        <v>0</v>
      </c>
      <c r="G11" s="11"/>
      <c r="H11" s="7">
        <f t="shared" si="1"/>
        <v>0</v>
      </c>
      <c r="I11" s="32"/>
      <c r="J11" s="8"/>
      <c r="K11" s="9"/>
      <c r="L11" s="10">
        <f t="shared" si="2"/>
        <v>0</v>
      </c>
      <c r="M11" s="11"/>
      <c r="N11" s="7">
        <f t="shared" si="3"/>
        <v>0</v>
      </c>
    </row>
    <row r="12" spans="1:14" ht="12.75">
      <c r="A12" s="6" t="s">
        <v>13</v>
      </c>
      <c r="B12" s="12">
        <f>N32</f>
        <v>0</v>
      </c>
      <c r="C12" s="32"/>
      <c r="D12" s="8"/>
      <c r="E12" s="9"/>
      <c r="F12" s="10">
        <f t="shared" si="0"/>
        <v>0</v>
      </c>
      <c r="G12" s="11"/>
      <c r="H12" s="7">
        <f t="shared" si="1"/>
        <v>0</v>
      </c>
      <c r="I12" s="32"/>
      <c r="J12" s="8"/>
      <c r="K12" s="9"/>
      <c r="L12" s="10">
        <f t="shared" si="2"/>
        <v>0</v>
      </c>
      <c r="M12" s="11"/>
      <c r="N12" s="7">
        <f t="shared" si="3"/>
        <v>0</v>
      </c>
    </row>
    <row r="13" spans="1:14" ht="12.75">
      <c r="A13" s="13" t="s">
        <v>14</v>
      </c>
      <c r="B13" s="14">
        <f>SUM(B11:B12)</f>
        <v>0</v>
      </c>
      <c r="C13" s="32"/>
      <c r="D13" s="8"/>
      <c r="E13" s="9"/>
      <c r="F13" s="10">
        <f t="shared" si="0"/>
        <v>0</v>
      </c>
      <c r="G13" s="11"/>
      <c r="H13" s="7">
        <f t="shared" si="1"/>
        <v>0</v>
      </c>
      <c r="I13" s="32"/>
      <c r="J13" s="8"/>
      <c r="K13" s="9"/>
      <c r="L13" s="10">
        <f t="shared" si="2"/>
        <v>0</v>
      </c>
      <c r="M13" s="11"/>
      <c r="N13" s="7">
        <f t="shared" si="3"/>
        <v>0</v>
      </c>
    </row>
    <row r="14" spans="1:14" ht="12.75">
      <c r="A14" s="6"/>
      <c r="B14" s="15"/>
      <c r="C14" s="32"/>
      <c r="D14" s="8"/>
      <c r="E14" s="9"/>
      <c r="F14" s="10">
        <f t="shared" si="0"/>
        <v>0</v>
      </c>
      <c r="G14" s="11"/>
      <c r="H14" s="7">
        <f t="shared" si="1"/>
        <v>0</v>
      </c>
      <c r="I14" s="32"/>
      <c r="J14" s="8"/>
      <c r="K14" s="9"/>
      <c r="L14" s="10">
        <f t="shared" si="2"/>
        <v>0</v>
      </c>
      <c r="M14" s="11"/>
      <c r="N14" s="7">
        <f t="shared" si="3"/>
        <v>0</v>
      </c>
    </row>
    <row r="15" spans="1:14" ht="12.75">
      <c r="A15" s="6" t="s">
        <v>15</v>
      </c>
      <c r="B15" s="7">
        <f>B8-B13</f>
        <v>0</v>
      </c>
      <c r="C15" s="32"/>
      <c r="D15" s="8"/>
      <c r="E15" s="9"/>
      <c r="F15" s="10">
        <f t="shared" si="0"/>
        <v>0</v>
      </c>
      <c r="G15" s="11"/>
      <c r="H15" s="7">
        <f t="shared" si="1"/>
        <v>0</v>
      </c>
      <c r="I15" s="32"/>
      <c r="J15" s="8"/>
      <c r="K15" s="9"/>
      <c r="L15" s="10">
        <f t="shared" si="2"/>
        <v>0</v>
      </c>
      <c r="M15" s="11"/>
      <c r="N15" s="7">
        <f t="shared" si="3"/>
        <v>0</v>
      </c>
    </row>
    <row r="16" spans="1:14" ht="38.25" customHeight="1">
      <c r="A16" s="49" t="s">
        <v>16</v>
      </c>
      <c r="B16" s="43"/>
      <c r="C16" s="32"/>
      <c r="D16" s="8"/>
      <c r="E16" s="9"/>
      <c r="F16" s="10">
        <f t="shared" si="0"/>
        <v>0</v>
      </c>
      <c r="G16" s="11"/>
      <c r="H16" s="7">
        <f t="shared" si="1"/>
        <v>0</v>
      </c>
      <c r="I16" s="32"/>
      <c r="J16" s="8"/>
      <c r="K16" s="9"/>
      <c r="L16" s="10">
        <f t="shared" si="2"/>
        <v>0</v>
      </c>
      <c r="M16" s="11"/>
      <c r="N16" s="7">
        <f t="shared" si="3"/>
        <v>0</v>
      </c>
    </row>
    <row r="17" spans="1:14" ht="12.75">
      <c r="A17" s="6" t="s">
        <v>17</v>
      </c>
      <c r="B17" s="16">
        <v>2000</v>
      </c>
      <c r="C17" s="32"/>
      <c r="D17" s="6"/>
      <c r="E17" s="32"/>
      <c r="F17" s="32"/>
      <c r="G17" s="1" t="s">
        <v>18</v>
      </c>
      <c r="H17" s="14">
        <f>SUM(H6:H16)</f>
        <v>0</v>
      </c>
      <c r="I17" s="32"/>
      <c r="J17" s="6"/>
      <c r="K17" s="32"/>
      <c r="L17" s="32"/>
      <c r="M17" s="1" t="s">
        <v>18</v>
      </c>
      <c r="N17" s="14">
        <f>SUM(N6:N16)</f>
        <v>0</v>
      </c>
    </row>
    <row r="18" spans="1:14" ht="12.75">
      <c r="A18" s="6" t="s">
        <v>19</v>
      </c>
      <c r="B18" s="17" t="str">
        <f>IFERROR((B17/B15), "0")</f>
        <v>0</v>
      </c>
      <c r="C18" s="32"/>
      <c r="D18" s="18"/>
      <c r="E18" s="19"/>
      <c r="F18" s="19"/>
      <c r="G18" s="19"/>
      <c r="H18" s="20"/>
      <c r="I18" s="21"/>
      <c r="J18" s="18"/>
      <c r="K18" s="19"/>
      <c r="L18" s="19"/>
      <c r="M18" s="19"/>
      <c r="N18" s="20"/>
    </row>
    <row r="19" spans="1:14" ht="55.5" customHeight="1">
      <c r="A19" s="49" t="s">
        <v>20</v>
      </c>
      <c r="B19" s="43"/>
      <c r="C19" s="32"/>
      <c r="D19" s="42" t="s">
        <v>21</v>
      </c>
      <c r="E19" s="36"/>
      <c r="F19" s="36"/>
      <c r="G19" s="36"/>
      <c r="H19" s="43"/>
      <c r="I19" s="32"/>
      <c r="J19" s="42" t="s">
        <v>21</v>
      </c>
      <c r="K19" s="36"/>
      <c r="L19" s="36"/>
      <c r="M19" s="36"/>
      <c r="N19" s="43"/>
    </row>
    <row r="20" spans="1:14" ht="72.75" customHeight="1">
      <c r="A20" s="6" t="s">
        <v>22</v>
      </c>
      <c r="B20" s="22">
        <v>0</v>
      </c>
      <c r="C20" s="32"/>
      <c r="D20" s="50" t="s">
        <v>23</v>
      </c>
      <c r="E20" s="36"/>
      <c r="F20" s="36"/>
      <c r="G20" s="36"/>
      <c r="H20" s="43"/>
      <c r="I20" s="32"/>
      <c r="J20" s="50" t="s">
        <v>24</v>
      </c>
      <c r="K20" s="36"/>
      <c r="L20" s="36"/>
      <c r="M20" s="36"/>
      <c r="N20" s="43"/>
    </row>
    <row r="21" spans="1:14" ht="12.75">
      <c r="A21" s="46" t="s">
        <v>25</v>
      </c>
      <c r="B21" s="43"/>
      <c r="C21" s="32"/>
      <c r="D21" s="33" t="s">
        <v>26</v>
      </c>
      <c r="E21" s="34" t="s">
        <v>27</v>
      </c>
      <c r="F21" s="51" t="s">
        <v>28</v>
      </c>
      <c r="G21" s="36"/>
      <c r="H21" s="23" t="s">
        <v>12</v>
      </c>
      <c r="I21" s="32"/>
      <c r="J21" s="33" t="s">
        <v>26</v>
      </c>
      <c r="K21" s="34" t="s">
        <v>27</v>
      </c>
      <c r="L21" s="51" t="s">
        <v>28</v>
      </c>
      <c r="M21" s="36"/>
      <c r="N21" s="23" t="s">
        <v>12</v>
      </c>
    </row>
    <row r="22" spans="1:14" ht="105.75" customHeight="1">
      <c r="A22" s="45" t="s">
        <v>29</v>
      </c>
      <c r="B22" s="43"/>
      <c r="C22" s="32"/>
      <c r="D22" s="8"/>
      <c r="E22" s="9"/>
      <c r="F22" s="52"/>
      <c r="G22" s="36"/>
      <c r="H22" s="7">
        <f t="shared" ref="H22:H31" si="4">E22*F22</f>
        <v>0</v>
      </c>
      <c r="I22" s="32"/>
      <c r="J22" s="8"/>
      <c r="K22" s="9"/>
      <c r="L22" s="52"/>
      <c r="M22" s="36"/>
      <c r="N22" s="7">
        <f t="shared" ref="N22:N32" si="5">K22*L22</f>
        <v>0</v>
      </c>
    </row>
    <row r="23" spans="1:14" ht="12.75">
      <c r="A23" s="24"/>
      <c r="B23" s="25"/>
      <c r="C23" s="32"/>
      <c r="D23" s="8"/>
      <c r="E23" s="9"/>
      <c r="F23" s="52"/>
      <c r="G23" s="36"/>
      <c r="H23" s="7">
        <f t="shared" si="4"/>
        <v>0</v>
      </c>
      <c r="I23" s="32"/>
      <c r="J23" s="8"/>
      <c r="K23" s="9"/>
      <c r="L23" s="52"/>
      <c r="M23" s="36"/>
      <c r="N23" s="7">
        <f t="shared" si="5"/>
        <v>0</v>
      </c>
    </row>
    <row r="24" spans="1:14" ht="12.75">
      <c r="A24" s="32"/>
      <c r="B24" s="32"/>
      <c r="C24" s="32"/>
      <c r="D24" s="8"/>
      <c r="E24" s="9"/>
      <c r="F24" s="52"/>
      <c r="G24" s="36"/>
      <c r="H24" s="7">
        <f t="shared" si="4"/>
        <v>0</v>
      </c>
      <c r="I24" s="32"/>
      <c r="J24" s="8"/>
      <c r="K24" s="9"/>
      <c r="L24" s="52"/>
      <c r="M24" s="36"/>
      <c r="N24" s="7">
        <f t="shared" si="5"/>
        <v>0</v>
      </c>
    </row>
    <row r="25" spans="1:14" ht="12.75">
      <c r="A25" s="32"/>
      <c r="B25" s="32"/>
      <c r="C25" s="32"/>
      <c r="D25" s="8"/>
      <c r="E25" s="9"/>
      <c r="F25" s="52"/>
      <c r="G25" s="36"/>
      <c r="H25" s="7">
        <f t="shared" si="4"/>
        <v>0</v>
      </c>
      <c r="I25" s="32"/>
      <c r="J25" s="8"/>
      <c r="K25" s="9"/>
      <c r="L25" s="52"/>
      <c r="M25" s="36"/>
      <c r="N25" s="7">
        <f t="shared" si="5"/>
        <v>0</v>
      </c>
    </row>
    <row r="26" spans="1:14" ht="15.75" customHeight="1">
      <c r="A26" s="32"/>
      <c r="B26" s="32"/>
      <c r="C26" s="32"/>
      <c r="D26" s="8"/>
      <c r="E26" s="9"/>
      <c r="F26" s="52"/>
      <c r="G26" s="36"/>
      <c r="H26" s="7">
        <f t="shared" si="4"/>
        <v>0</v>
      </c>
      <c r="I26" s="32"/>
      <c r="J26" s="8"/>
      <c r="K26" s="9"/>
      <c r="L26" s="52"/>
      <c r="M26" s="36"/>
      <c r="N26" s="7">
        <f t="shared" si="5"/>
        <v>0</v>
      </c>
    </row>
    <row r="27" spans="1:14" ht="15.75" customHeight="1">
      <c r="A27" s="32"/>
      <c r="B27" s="32"/>
      <c r="C27" s="32"/>
      <c r="D27" s="8"/>
      <c r="E27" s="9"/>
      <c r="F27" s="52"/>
      <c r="G27" s="36"/>
      <c r="H27" s="7">
        <f t="shared" si="4"/>
        <v>0</v>
      </c>
      <c r="I27" s="32"/>
      <c r="J27" s="8"/>
      <c r="K27" s="9"/>
      <c r="L27" s="52"/>
      <c r="M27" s="36"/>
      <c r="N27" s="7">
        <f t="shared" si="5"/>
        <v>0</v>
      </c>
    </row>
    <row r="28" spans="1:14" ht="15.75" customHeight="1">
      <c r="A28" s="32"/>
      <c r="B28" s="32"/>
      <c r="C28" s="32"/>
      <c r="D28" s="8"/>
      <c r="E28" s="9"/>
      <c r="F28" s="52"/>
      <c r="G28" s="36"/>
      <c r="H28" s="7">
        <f t="shared" si="4"/>
        <v>0</v>
      </c>
      <c r="I28" s="32"/>
      <c r="J28" s="8"/>
      <c r="K28" s="9"/>
      <c r="L28" s="52"/>
      <c r="M28" s="36"/>
      <c r="N28" s="7">
        <f t="shared" si="5"/>
        <v>0</v>
      </c>
    </row>
    <row r="29" spans="1:14" ht="15.75" customHeight="1">
      <c r="A29" s="32"/>
      <c r="B29" s="32"/>
      <c r="C29" s="32"/>
      <c r="D29" s="8"/>
      <c r="E29" s="9"/>
      <c r="F29" s="52"/>
      <c r="G29" s="36"/>
      <c r="H29" s="7">
        <f t="shared" si="4"/>
        <v>0</v>
      </c>
      <c r="I29" s="32"/>
      <c r="J29" s="8"/>
      <c r="K29" s="9"/>
      <c r="L29" s="52"/>
      <c r="M29" s="36"/>
      <c r="N29" s="7">
        <f t="shared" si="5"/>
        <v>0</v>
      </c>
    </row>
    <row r="30" spans="1:14" ht="15.75" customHeight="1">
      <c r="A30" s="32"/>
      <c r="B30" s="32"/>
      <c r="C30" s="32"/>
      <c r="D30" s="8"/>
      <c r="E30" s="9"/>
      <c r="F30" s="52"/>
      <c r="G30" s="36"/>
      <c r="H30" s="7">
        <f t="shared" si="4"/>
        <v>0</v>
      </c>
      <c r="I30" s="32"/>
      <c r="J30" s="8"/>
      <c r="K30" s="9"/>
      <c r="L30" s="52"/>
      <c r="M30" s="36"/>
      <c r="N30" s="7">
        <f t="shared" si="5"/>
        <v>0</v>
      </c>
    </row>
    <row r="31" spans="1:14" ht="15.75" customHeight="1">
      <c r="A31" s="32"/>
      <c r="B31" s="32"/>
      <c r="C31" s="32"/>
      <c r="D31" s="8"/>
      <c r="E31" s="9"/>
      <c r="F31" s="52"/>
      <c r="G31" s="36"/>
      <c r="H31" s="7">
        <f t="shared" si="4"/>
        <v>0</v>
      </c>
      <c r="I31" s="32"/>
      <c r="J31" s="8"/>
      <c r="K31" s="9"/>
      <c r="L31" s="52"/>
      <c r="M31" s="36"/>
      <c r="N31" s="7">
        <f t="shared" si="5"/>
        <v>0</v>
      </c>
    </row>
    <row r="32" spans="1:14" ht="15.75" customHeight="1">
      <c r="A32" s="32"/>
      <c r="B32" s="32"/>
      <c r="C32" s="32"/>
      <c r="D32" s="26"/>
      <c r="E32" s="27"/>
      <c r="F32" s="27"/>
      <c r="G32" s="28" t="s">
        <v>30</v>
      </c>
      <c r="H32" s="29">
        <f>SUM(H22:H31)</f>
        <v>0</v>
      </c>
      <c r="I32" s="32"/>
      <c r="J32" s="26"/>
      <c r="K32" s="27"/>
      <c r="L32" s="27"/>
      <c r="M32" s="28" t="s">
        <v>30</v>
      </c>
      <c r="N32" s="14">
        <f t="shared" si="5"/>
        <v>0</v>
      </c>
    </row>
  </sheetData>
  <mergeCells count="41">
    <mergeCell ref="F29:G29"/>
    <mergeCell ref="F30:G30"/>
    <mergeCell ref="F31:G31"/>
    <mergeCell ref="F22:G22"/>
    <mergeCell ref="F23:G23"/>
    <mergeCell ref="F24:G24"/>
    <mergeCell ref="F25:G25"/>
    <mergeCell ref="F26:G26"/>
    <mergeCell ref="F27:G27"/>
    <mergeCell ref="F28:G28"/>
    <mergeCell ref="L29:M29"/>
    <mergeCell ref="L30:M30"/>
    <mergeCell ref="L31:M31"/>
    <mergeCell ref="J3:N3"/>
    <mergeCell ref="J4:N4"/>
    <mergeCell ref="J19:N19"/>
    <mergeCell ref="J20:N20"/>
    <mergeCell ref="L21:M21"/>
    <mergeCell ref="L22:M22"/>
    <mergeCell ref="L23:M23"/>
    <mergeCell ref="L24:M24"/>
    <mergeCell ref="L25:M25"/>
    <mergeCell ref="L26:M26"/>
    <mergeCell ref="L27:M27"/>
    <mergeCell ref="L28:M28"/>
    <mergeCell ref="A4:B4"/>
    <mergeCell ref="D4:H4"/>
    <mergeCell ref="A21:B21"/>
    <mergeCell ref="A22:B22"/>
    <mergeCell ref="A5:B5"/>
    <mergeCell ref="A10:B10"/>
    <mergeCell ref="A16:B16"/>
    <mergeCell ref="A19:B19"/>
    <mergeCell ref="D19:H19"/>
    <mergeCell ref="D20:H20"/>
    <mergeCell ref="F21:G21"/>
    <mergeCell ref="A1:N1"/>
    <mergeCell ref="D2:H2"/>
    <mergeCell ref="J2:N2"/>
    <mergeCell ref="A3:B3"/>
    <mergeCell ref="D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33"/>
  <sheetViews>
    <sheetView topLeftCell="A5" workbookViewId="0">
      <selection activeCell="A23" sqref="A23:B23"/>
    </sheetView>
  </sheetViews>
  <sheetFormatPr defaultColWidth="12.7109375" defaultRowHeight="15.75" customHeight="1"/>
  <cols>
    <col min="1" max="1" width="24.7109375" bestFit="1" customWidth="1"/>
    <col min="2" max="2" width="40.7109375" customWidth="1"/>
    <col min="3" max="3" width="4.140625" customWidth="1"/>
    <col min="6" max="6" width="13.7109375" customWidth="1"/>
    <col min="7" max="7" width="31.140625" bestFit="1" customWidth="1"/>
    <col min="8" max="8" width="15.140625" customWidth="1"/>
    <col min="9" max="9" width="4.28515625" customWidth="1"/>
    <col min="10" max="10" width="11.85546875" customWidth="1"/>
    <col min="11" max="11" width="11.140625" customWidth="1"/>
    <col min="12" max="12" width="19.7109375" customWidth="1"/>
    <col min="13" max="13" width="31.140625" bestFit="1" customWidth="1"/>
    <col min="14" max="14" width="15.140625" customWidth="1"/>
  </cols>
  <sheetData>
    <row r="1" spans="1:14" ht="54" customHeight="1">
      <c r="A1" s="53" t="s">
        <v>31</v>
      </c>
      <c r="B1" s="36"/>
      <c r="C1" s="36"/>
      <c r="D1" s="36"/>
      <c r="E1" s="36"/>
      <c r="F1" s="36"/>
      <c r="G1" s="36"/>
      <c r="H1" s="36"/>
      <c r="I1" s="36"/>
      <c r="J1" s="36"/>
      <c r="K1" s="36"/>
      <c r="L1" s="36"/>
      <c r="M1" s="36"/>
      <c r="N1" s="36"/>
    </row>
    <row r="2" spans="1:14" ht="15.75" customHeight="1">
      <c r="A2" s="1"/>
      <c r="B2" s="1"/>
      <c r="C2" s="32"/>
      <c r="D2" s="30"/>
      <c r="E2" s="30"/>
      <c r="F2" s="30"/>
      <c r="G2" s="30"/>
      <c r="H2" s="30"/>
      <c r="I2" s="32"/>
      <c r="J2" s="30"/>
      <c r="K2" s="30"/>
      <c r="L2" s="30"/>
      <c r="M2" s="30"/>
      <c r="N2" s="30"/>
    </row>
    <row r="3" spans="1:14" ht="15.75" customHeight="1">
      <c r="A3" s="1"/>
      <c r="B3" s="1"/>
      <c r="C3" s="32"/>
      <c r="D3" s="37" t="s">
        <v>1</v>
      </c>
      <c r="E3" s="38"/>
      <c r="F3" s="38"/>
      <c r="G3" s="38"/>
      <c r="H3" s="39"/>
      <c r="I3" s="32"/>
      <c r="J3" s="40" t="s">
        <v>2</v>
      </c>
      <c r="K3" s="38"/>
      <c r="L3" s="38"/>
      <c r="M3" s="38"/>
      <c r="N3" s="39"/>
    </row>
    <row r="4" spans="1:14" ht="15.75" customHeight="1">
      <c r="A4" s="41" t="s">
        <v>3</v>
      </c>
      <c r="B4" s="39"/>
      <c r="C4" s="32"/>
      <c r="D4" s="42" t="s">
        <v>4</v>
      </c>
      <c r="E4" s="36"/>
      <c r="F4" s="36"/>
      <c r="G4" s="36"/>
      <c r="H4" s="43"/>
      <c r="I4" s="32"/>
      <c r="J4" s="42" t="s">
        <v>4</v>
      </c>
      <c r="K4" s="36"/>
      <c r="L4" s="36"/>
      <c r="M4" s="36"/>
      <c r="N4" s="43"/>
    </row>
    <row r="5" spans="1:14" ht="80.25" customHeight="1">
      <c r="A5" s="44" t="s">
        <v>5</v>
      </c>
      <c r="B5" s="43"/>
      <c r="C5" s="32"/>
      <c r="D5" s="45" t="s">
        <v>6</v>
      </c>
      <c r="E5" s="36"/>
      <c r="F5" s="36"/>
      <c r="G5" s="36"/>
      <c r="H5" s="43"/>
      <c r="I5" s="32"/>
      <c r="J5" s="45" t="s">
        <v>7</v>
      </c>
      <c r="K5" s="36"/>
      <c r="L5" s="36"/>
      <c r="M5" s="36"/>
      <c r="N5" s="43"/>
    </row>
    <row r="6" spans="1:14" ht="15.75" customHeight="1">
      <c r="A6" s="47" t="s">
        <v>1</v>
      </c>
      <c r="B6" s="43"/>
      <c r="C6" s="32"/>
      <c r="D6" s="2" t="s">
        <v>8</v>
      </c>
      <c r="E6" s="3" t="s">
        <v>9</v>
      </c>
      <c r="F6" s="3" t="s">
        <v>10</v>
      </c>
      <c r="G6" s="4" t="s">
        <v>11</v>
      </c>
      <c r="H6" s="5" t="s">
        <v>12</v>
      </c>
      <c r="I6" s="32"/>
      <c r="J6" s="2" t="s">
        <v>8</v>
      </c>
      <c r="K6" s="3" t="s">
        <v>9</v>
      </c>
      <c r="L6" s="3" t="s">
        <v>10</v>
      </c>
      <c r="M6" s="4" t="s">
        <v>11</v>
      </c>
      <c r="N6" s="5" t="s">
        <v>12</v>
      </c>
    </row>
    <row r="7" spans="1:14" ht="15.75" customHeight="1">
      <c r="A7" s="6" t="s">
        <v>4</v>
      </c>
      <c r="B7" s="7">
        <f>H18</f>
        <v>7021.8871500000005</v>
      </c>
      <c r="C7" s="32"/>
      <c r="D7" s="8" t="s">
        <v>32</v>
      </c>
      <c r="E7" s="9">
        <v>30.87</v>
      </c>
      <c r="F7" s="10">
        <f t="shared" ref="F7:F17" si="0">E7*1.27</f>
        <v>39.204900000000002</v>
      </c>
      <c r="G7" s="11">
        <v>3.5</v>
      </c>
      <c r="H7" s="7">
        <f t="shared" ref="H7:H17" si="1">F7*G7</f>
        <v>137.21715</v>
      </c>
      <c r="I7" s="32"/>
      <c r="J7" s="8" t="s">
        <v>32</v>
      </c>
      <c r="K7" s="9">
        <v>30.87</v>
      </c>
      <c r="L7" s="10">
        <f t="shared" ref="L7:L17" si="2">K7*1.27</f>
        <v>39.204900000000002</v>
      </c>
      <c r="M7" s="11">
        <v>0</v>
      </c>
      <c r="N7" s="7">
        <f t="shared" ref="N7:N17" si="3">L7*M7</f>
        <v>0</v>
      </c>
    </row>
    <row r="8" spans="1:14" ht="15.75" customHeight="1">
      <c r="A8" s="6" t="s">
        <v>13</v>
      </c>
      <c r="B8" s="12">
        <f>H33</f>
        <v>2900</v>
      </c>
      <c r="C8" s="32"/>
      <c r="D8" s="8" t="s">
        <v>33</v>
      </c>
      <c r="E8" s="9">
        <v>20.85</v>
      </c>
      <c r="F8" s="10">
        <f t="shared" si="0"/>
        <v>26.479500000000002</v>
      </c>
      <c r="G8" s="11">
        <v>260</v>
      </c>
      <c r="H8" s="7">
        <f t="shared" si="1"/>
        <v>6884.67</v>
      </c>
      <c r="I8" s="32"/>
      <c r="J8" s="8" t="s">
        <v>33</v>
      </c>
      <c r="K8" s="9">
        <v>20.85</v>
      </c>
      <c r="L8" s="10">
        <f t="shared" si="2"/>
        <v>26.479500000000002</v>
      </c>
      <c r="M8" s="11">
        <v>94</v>
      </c>
      <c r="N8" s="7">
        <f t="shared" si="3"/>
        <v>2489.0730000000003</v>
      </c>
    </row>
    <row r="9" spans="1:14" ht="15.75" customHeight="1">
      <c r="A9" s="13" t="s">
        <v>14</v>
      </c>
      <c r="B9" s="14">
        <f>SUM(B7:B8)</f>
        <v>9921.8871500000005</v>
      </c>
      <c r="C9" s="32"/>
      <c r="D9" s="8"/>
      <c r="E9" s="9"/>
      <c r="F9" s="10">
        <f t="shared" si="0"/>
        <v>0</v>
      </c>
      <c r="G9" s="11"/>
      <c r="H9" s="7">
        <f t="shared" si="1"/>
        <v>0</v>
      </c>
      <c r="I9" s="32"/>
      <c r="J9" s="8"/>
      <c r="K9" s="9"/>
      <c r="L9" s="10">
        <f t="shared" si="2"/>
        <v>0</v>
      </c>
      <c r="M9" s="11"/>
      <c r="N9" s="7">
        <f t="shared" si="3"/>
        <v>0</v>
      </c>
    </row>
    <row r="10" spans="1:14" ht="15.75" customHeight="1">
      <c r="A10" s="6"/>
      <c r="B10" s="15"/>
      <c r="C10" s="32"/>
      <c r="D10" s="8"/>
      <c r="E10" s="9"/>
      <c r="F10" s="10">
        <f t="shared" si="0"/>
        <v>0</v>
      </c>
      <c r="G10" s="11"/>
      <c r="H10" s="7">
        <f t="shared" si="1"/>
        <v>0</v>
      </c>
      <c r="I10" s="32"/>
      <c r="J10" s="8"/>
      <c r="K10" s="9"/>
      <c r="L10" s="10">
        <f t="shared" si="2"/>
        <v>0</v>
      </c>
      <c r="M10" s="11"/>
      <c r="N10" s="7">
        <f t="shared" si="3"/>
        <v>0</v>
      </c>
    </row>
    <row r="11" spans="1:14" ht="15.75" customHeight="1">
      <c r="A11" s="48" t="s">
        <v>2</v>
      </c>
      <c r="B11" s="43"/>
      <c r="C11" s="32"/>
      <c r="D11" s="8"/>
      <c r="E11" s="9"/>
      <c r="F11" s="10">
        <f t="shared" si="0"/>
        <v>0</v>
      </c>
      <c r="G11" s="11"/>
      <c r="H11" s="7">
        <f t="shared" si="1"/>
        <v>0</v>
      </c>
      <c r="I11" s="32"/>
      <c r="J11" s="8"/>
      <c r="K11" s="9"/>
      <c r="L11" s="10">
        <f t="shared" si="2"/>
        <v>0</v>
      </c>
      <c r="M11" s="11"/>
      <c r="N11" s="7">
        <f t="shared" si="3"/>
        <v>0</v>
      </c>
    </row>
    <row r="12" spans="1:14" ht="15.75" customHeight="1">
      <c r="A12" s="6" t="s">
        <v>4</v>
      </c>
      <c r="B12" s="7">
        <f>N18</f>
        <v>2489.0730000000003</v>
      </c>
      <c r="C12" s="32"/>
      <c r="D12" s="8"/>
      <c r="E12" s="9"/>
      <c r="F12" s="10">
        <f t="shared" si="0"/>
        <v>0</v>
      </c>
      <c r="G12" s="11"/>
      <c r="H12" s="7">
        <f t="shared" si="1"/>
        <v>0</v>
      </c>
      <c r="I12" s="32"/>
      <c r="J12" s="8"/>
      <c r="K12" s="9"/>
      <c r="L12" s="10">
        <f t="shared" si="2"/>
        <v>0</v>
      </c>
      <c r="M12" s="11"/>
      <c r="N12" s="7">
        <f t="shared" si="3"/>
        <v>0</v>
      </c>
    </row>
    <row r="13" spans="1:14" ht="15.75" customHeight="1">
      <c r="A13" s="6" t="s">
        <v>13</v>
      </c>
      <c r="B13" s="12">
        <f>N33</f>
        <v>1450</v>
      </c>
      <c r="C13" s="32"/>
      <c r="D13" s="8"/>
      <c r="E13" s="9"/>
      <c r="F13" s="10">
        <f t="shared" si="0"/>
        <v>0</v>
      </c>
      <c r="G13" s="11"/>
      <c r="H13" s="7">
        <f t="shared" si="1"/>
        <v>0</v>
      </c>
      <c r="I13" s="32"/>
      <c r="J13" s="8"/>
      <c r="K13" s="9"/>
      <c r="L13" s="10">
        <f t="shared" si="2"/>
        <v>0</v>
      </c>
      <c r="M13" s="11"/>
      <c r="N13" s="7">
        <f t="shared" si="3"/>
        <v>0</v>
      </c>
    </row>
    <row r="14" spans="1:14" ht="15.75" customHeight="1">
      <c r="A14" s="13" t="s">
        <v>14</v>
      </c>
      <c r="B14" s="14">
        <f>SUM(B12:B13)</f>
        <v>3939.0730000000003</v>
      </c>
      <c r="C14" s="32"/>
      <c r="D14" s="8"/>
      <c r="E14" s="9"/>
      <c r="F14" s="10">
        <f t="shared" si="0"/>
        <v>0</v>
      </c>
      <c r="G14" s="11"/>
      <c r="H14" s="7">
        <f t="shared" si="1"/>
        <v>0</v>
      </c>
      <c r="I14" s="32"/>
      <c r="J14" s="8"/>
      <c r="K14" s="9"/>
      <c r="L14" s="10">
        <f t="shared" si="2"/>
        <v>0</v>
      </c>
      <c r="M14" s="11"/>
      <c r="N14" s="7">
        <f t="shared" si="3"/>
        <v>0</v>
      </c>
    </row>
    <row r="15" spans="1:14" ht="15.75" customHeight="1">
      <c r="A15" s="6"/>
      <c r="B15" s="15"/>
      <c r="C15" s="32"/>
      <c r="D15" s="8"/>
      <c r="E15" s="9"/>
      <c r="F15" s="10">
        <f t="shared" si="0"/>
        <v>0</v>
      </c>
      <c r="G15" s="11"/>
      <c r="H15" s="7">
        <f t="shared" si="1"/>
        <v>0</v>
      </c>
      <c r="I15" s="32"/>
      <c r="J15" s="8"/>
      <c r="K15" s="9"/>
      <c r="L15" s="10">
        <f t="shared" si="2"/>
        <v>0</v>
      </c>
      <c r="M15" s="11"/>
      <c r="N15" s="7">
        <f t="shared" si="3"/>
        <v>0</v>
      </c>
    </row>
    <row r="16" spans="1:14" ht="15.75" customHeight="1">
      <c r="A16" s="6" t="s">
        <v>15</v>
      </c>
      <c r="B16" s="7">
        <f>B9-B14</f>
        <v>5982.8141500000002</v>
      </c>
      <c r="C16" s="32"/>
      <c r="D16" s="8"/>
      <c r="E16" s="9"/>
      <c r="F16" s="10">
        <f t="shared" si="0"/>
        <v>0</v>
      </c>
      <c r="G16" s="11"/>
      <c r="H16" s="7">
        <f t="shared" si="1"/>
        <v>0</v>
      </c>
      <c r="I16" s="32"/>
      <c r="J16" s="8"/>
      <c r="K16" s="9"/>
      <c r="L16" s="10">
        <f t="shared" si="2"/>
        <v>0</v>
      </c>
      <c r="M16" s="11"/>
      <c r="N16" s="7">
        <f t="shared" si="3"/>
        <v>0</v>
      </c>
    </row>
    <row r="17" spans="1:14" ht="44.25" customHeight="1">
      <c r="A17" s="49" t="s">
        <v>16</v>
      </c>
      <c r="B17" s="43"/>
      <c r="C17" s="32"/>
      <c r="D17" s="8"/>
      <c r="E17" s="9"/>
      <c r="F17" s="10">
        <f t="shared" si="0"/>
        <v>0</v>
      </c>
      <c r="G17" s="11"/>
      <c r="H17" s="7">
        <f t="shared" si="1"/>
        <v>0</v>
      </c>
      <c r="I17" s="32"/>
      <c r="J17" s="8"/>
      <c r="K17" s="9"/>
      <c r="L17" s="10">
        <f t="shared" si="2"/>
        <v>0</v>
      </c>
      <c r="M17" s="11"/>
      <c r="N17" s="7">
        <f t="shared" si="3"/>
        <v>0</v>
      </c>
    </row>
    <row r="18" spans="1:14" ht="15.75" customHeight="1">
      <c r="A18" s="6" t="s">
        <v>17</v>
      </c>
      <c r="B18" s="16">
        <v>41170</v>
      </c>
      <c r="C18" s="32"/>
      <c r="D18" s="6"/>
      <c r="E18" s="32"/>
      <c r="F18" s="32"/>
      <c r="G18" s="1" t="s">
        <v>18</v>
      </c>
      <c r="H18" s="14">
        <f>SUM(H7:H17)</f>
        <v>7021.8871500000005</v>
      </c>
      <c r="I18" s="32"/>
      <c r="J18" s="6"/>
      <c r="K18" s="32"/>
      <c r="L18" s="32"/>
      <c r="M18" s="1" t="s">
        <v>18</v>
      </c>
      <c r="N18" s="14">
        <f>SUM(N7:N17)</f>
        <v>2489.0730000000003</v>
      </c>
    </row>
    <row r="19" spans="1:14" ht="15.75" customHeight="1">
      <c r="A19" s="6" t="s">
        <v>19</v>
      </c>
      <c r="B19" s="17">
        <f>IFERROR((B18/B16), "0")</f>
        <v>6.8813770523023852</v>
      </c>
      <c r="C19" s="32"/>
      <c r="D19" s="18"/>
      <c r="E19" s="19"/>
      <c r="F19" s="19"/>
      <c r="G19" s="19"/>
      <c r="H19" s="20"/>
      <c r="I19" s="21"/>
      <c r="J19" s="18"/>
      <c r="K19" s="19"/>
      <c r="L19" s="19"/>
      <c r="M19" s="19"/>
      <c r="N19" s="20"/>
    </row>
    <row r="20" spans="1:14" ht="60" customHeight="1">
      <c r="A20" s="49" t="s">
        <v>20</v>
      </c>
      <c r="B20" s="43"/>
      <c r="C20" s="32"/>
      <c r="D20" s="42" t="s">
        <v>21</v>
      </c>
      <c r="E20" s="36"/>
      <c r="F20" s="36"/>
      <c r="G20" s="36"/>
      <c r="H20" s="43"/>
      <c r="I20" s="32"/>
      <c r="J20" s="42" t="s">
        <v>21</v>
      </c>
      <c r="K20" s="36"/>
      <c r="L20" s="36"/>
      <c r="M20" s="36"/>
      <c r="N20" s="43"/>
    </row>
    <row r="21" spans="1:14" ht="54" customHeight="1">
      <c r="A21" s="6" t="s">
        <v>22</v>
      </c>
      <c r="B21" s="22">
        <v>12</v>
      </c>
      <c r="C21" s="32"/>
      <c r="D21" s="50" t="s">
        <v>23</v>
      </c>
      <c r="E21" s="36"/>
      <c r="F21" s="36"/>
      <c r="G21" s="36"/>
      <c r="H21" s="43"/>
      <c r="I21" s="32"/>
      <c r="J21" s="50" t="s">
        <v>24</v>
      </c>
      <c r="K21" s="36"/>
      <c r="L21" s="36"/>
      <c r="M21" s="36"/>
      <c r="N21" s="43"/>
    </row>
    <row r="22" spans="1:14" ht="15.75" customHeight="1">
      <c r="A22" s="46" t="s">
        <v>25</v>
      </c>
      <c r="B22" s="43"/>
      <c r="C22" s="32"/>
      <c r="D22" s="33" t="s">
        <v>26</v>
      </c>
      <c r="E22" s="34" t="s">
        <v>27</v>
      </c>
      <c r="F22" s="51" t="s">
        <v>28</v>
      </c>
      <c r="G22" s="36"/>
      <c r="H22" s="23" t="s">
        <v>12</v>
      </c>
      <c r="I22" s="32"/>
      <c r="J22" s="33" t="s">
        <v>26</v>
      </c>
      <c r="K22" s="34" t="s">
        <v>27</v>
      </c>
      <c r="L22" s="51" t="s">
        <v>28</v>
      </c>
      <c r="M22" s="36"/>
      <c r="N22" s="23" t="s">
        <v>12</v>
      </c>
    </row>
    <row r="23" spans="1:14" ht="75.75" customHeight="1">
      <c r="A23" s="45" t="s">
        <v>29</v>
      </c>
      <c r="B23" s="43"/>
      <c r="C23" s="32"/>
      <c r="D23" s="8" t="s">
        <v>34</v>
      </c>
      <c r="E23" s="9">
        <v>2900</v>
      </c>
      <c r="F23" s="52">
        <v>1</v>
      </c>
      <c r="G23" s="36"/>
      <c r="H23" s="7">
        <f t="shared" ref="H23:H32" si="4">E23*F23</f>
        <v>2900</v>
      </c>
      <c r="I23" s="32"/>
      <c r="J23" s="8" t="s">
        <v>34</v>
      </c>
      <c r="K23" s="9">
        <v>1450</v>
      </c>
      <c r="L23" s="52">
        <v>1</v>
      </c>
      <c r="M23" s="36"/>
      <c r="N23" s="7">
        <f t="shared" ref="N23:N32" si="5">K23*L23</f>
        <v>1450</v>
      </c>
    </row>
    <row r="24" spans="1:14" ht="15.75" customHeight="1">
      <c r="A24" s="24"/>
      <c r="B24" s="31"/>
      <c r="C24" s="32"/>
      <c r="D24" s="8"/>
      <c r="E24" s="9"/>
      <c r="F24" s="52"/>
      <c r="G24" s="36"/>
      <c r="H24" s="7">
        <f t="shared" si="4"/>
        <v>0</v>
      </c>
      <c r="I24" s="32"/>
      <c r="J24" s="8"/>
      <c r="K24" s="9"/>
      <c r="L24" s="52"/>
      <c r="M24" s="36"/>
      <c r="N24" s="7">
        <f t="shared" si="5"/>
        <v>0</v>
      </c>
    </row>
    <row r="25" spans="1:14" ht="15.75" customHeight="1">
      <c r="A25" s="32"/>
      <c r="B25" s="32"/>
      <c r="C25" s="32"/>
      <c r="D25" s="8"/>
      <c r="E25" s="9"/>
      <c r="F25" s="52"/>
      <c r="G25" s="36"/>
      <c r="H25" s="7">
        <f t="shared" si="4"/>
        <v>0</v>
      </c>
      <c r="I25" s="32"/>
      <c r="J25" s="8"/>
      <c r="K25" s="9"/>
      <c r="L25" s="52"/>
      <c r="M25" s="36"/>
      <c r="N25" s="7">
        <f t="shared" si="5"/>
        <v>0</v>
      </c>
    </row>
    <row r="26" spans="1:14" ht="15.75" customHeight="1">
      <c r="A26" s="32"/>
      <c r="B26" s="32"/>
      <c r="C26" s="32"/>
      <c r="D26" s="8"/>
      <c r="E26" s="9"/>
      <c r="F26" s="52"/>
      <c r="G26" s="36"/>
      <c r="H26" s="7">
        <f t="shared" si="4"/>
        <v>0</v>
      </c>
      <c r="I26" s="32"/>
      <c r="J26" s="8"/>
      <c r="K26" s="9"/>
      <c r="L26" s="52"/>
      <c r="M26" s="36"/>
      <c r="N26" s="7">
        <f t="shared" si="5"/>
        <v>0</v>
      </c>
    </row>
    <row r="27" spans="1:14" ht="15.75" customHeight="1">
      <c r="A27" s="32"/>
      <c r="B27" s="32"/>
      <c r="C27" s="32"/>
      <c r="D27" s="8"/>
      <c r="E27" s="9"/>
      <c r="F27" s="52"/>
      <c r="G27" s="36"/>
      <c r="H27" s="7">
        <f t="shared" si="4"/>
        <v>0</v>
      </c>
      <c r="I27" s="32"/>
      <c r="J27" s="8"/>
      <c r="K27" s="9"/>
      <c r="L27" s="52"/>
      <c r="M27" s="36"/>
      <c r="N27" s="7">
        <f t="shared" si="5"/>
        <v>0</v>
      </c>
    </row>
    <row r="28" spans="1:14" ht="15.75" customHeight="1">
      <c r="A28" s="32"/>
      <c r="B28" s="32"/>
      <c r="C28" s="32"/>
      <c r="D28" s="8"/>
      <c r="E28" s="9"/>
      <c r="F28" s="52"/>
      <c r="G28" s="36"/>
      <c r="H28" s="7">
        <f t="shared" si="4"/>
        <v>0</v>
      </c>
      <c r="I28" s="32"/>
      <c r="J28" s="8"/>
      <c r="K28" s="9"/>
      <c r="L28" s="52"/>
      <c r="M28" s="36"/>
      <c r="N28" s="7">
        <f t="shared" si="5"/>
        <v>0</v>
      </c>
    </row>
    <row r="29" spans="1:14" ht="15.75" customHeight="1">
      <c r="A29" s="32"/>
      <c r="B29" s="32"/>
      <c r="C29" s="32"/>
      <c r="D29" s="8"/>
      <c r="E29" s="9"/>
      <c r="F29" s="52"/>
      <c r="G29" s="36"/>
      <c r="H29" s="7">
        <f t="shared" si="4"/>
        <v>0</v>
      </c>
      <c r="I29" s="32"/>
      <c r="J29" s="8"/>
      <c r="K29" s="9"/>
      <c r="L29" s="52"/>
      <c r="M29" s="36"/>
      <c r="N29" s="7">
        <f t="shared" si="5"/>
        <v>0</v>
      </c>
    </row>
    <row r="30" spans="1:14" ht="15.75" customHeight="1">
      <c r="A30" s="32"/>
      <c r="B30" s="32"/>
      <c r="C30" s="32"/>
      <c r="D30" s="8"/>
      <c r="E30" s="9"/>
      <c r="F30" s="52"/>
      <c r="G30" s="36"/>
      <c r="H30" s="7">
        <f t="shared" si="4"/>
        <v>0</v>
      </c>
      <c r="I30" s="32"/>
      <c r="J30" s="8"/>
      <c r="K30" s="9"/>
      <c r="L30" s="52"/>
      <c r="M30" s="36"/>
      <c r="N30" s="7">
        <f t="shared" si="5"/>
        <v>0</v>
      </c>
    </row>
    <row r="31" spans="1:14" ht="15.75" customHeight="1">
      <c r="A31" s="32"/>
      <c r="B31" s="32"/>
      <c r="C31" s="32"/>
      <c r="D31" s="8"/>
      <c r="E31" s="9"/>
      <c r="F31" s="52"/>
      <c r="G31" s="36"/>
      <c r="H31" s="7">
        <f t="shared" si="4"/>
        <v>0</v>
      </c>
      <c r="I31" s="32"/>
      <c r="J31" s="8"/>
      <c r="K31" s="9"/>
      <c r="L31" s="52"/>
      <c r="M31" s="36"/>
      <c r="N31" s="7">
        <f t="shared" si="5"/>
        <v>0</v>
      </c>
    </row>
    <row r="32" spans="1:14" ht="15.75" customHeight="1">
      <c r="A32" s="32"/>
      <c r="B32" s="32"/>
      <c r="C32" s="32"/>
      <c r="D32" s="8"/>
      <c r="E32" s="9"/>
      <c r="F32" s="52"/>
      <c r="G32" s="36"/>
      <c r="H32" s="7">
        <f t="shared" si="4"/>
        <v>0</v>
      </c>
      <c r="I32" s="32"/>
      <c r="J32" s="8"/>
      <c r="K32" s="9"/>
      <c r="L32" s="52"/>
      <c r="M32" s="36"/>
      <c r="N32" s="7">
        <f t="shared" si="5"/>
        <v>0</v>
      </c>
    </row>
    <row r="33" spans="4:14" ht="15.75" customHeight="1">
      <c r="D33" s="26"/>
      <c r="E33" s="27"/>
      <c r="F33" s="27"/>
      <c r="G33" s="28" t="s">
        <v>30</v>
      </c>
      <c r="H33" s="29">
        <f>SUM(H23:H32)</f>
        <v>2900</v>
      </c>
      <c r="I33" s="32"/>
      <c r="J33" s="26"/>
      <c r="K33" s="27"/>
      <c r="L33" s="27"/>
      <c r="M33" s="28" t="s">
        <v>30</v>
      </c>
      <c r="N33" s="29">
        <f>SUM(N23:N32)</f>
        <v>1450</v>
      </c>
    </row>
  </sheetData>
  <mergeCells count="41">
    <mergeCell ref="F30:G30"/>
    <mergeCell ref="F31:G31"/>
    <mergeCell ref="F32:G32"/>
    <mergeCell ref="F23:G23"/>
    <mergeCell ref="F24:G24"/>
    <mergeCell ref="F25:G25"/>
    <mergeCell ref="F26:G26"/>
    <mergeCell ref="F27:G27"/>
    <mergeCell ref="F28:G28"/>
    <mergeCell ref="F29:G29"/>
    <mergeCell ref="L30:M30"/>
    <mergeCell ref="L31:M31"/>
    <mergeCell ref="L32:M32"/>
    <mergeCell ref="J4:N4"/>
    <mergeCell ref="J5:N5"/>
    <mergeCell ref="J20:N20"/>
    <mergeCell ref="J21:N21"/>
    <mergeCell ref="L22:M22"/>
    <mergeCell ref="L23:M23"/>
    <mergeCell ref="L24:M24"/>
    <mergeCell ref="L25:M25"/>
    <mergeCell ref="L26:M26"/>
    <mergeCell ref="L27:M27"/>
    <mergeCell ref="L28:M28"/>
    <mergeCell ref="L29:M29"/>
    <mergeCell ref="A5:B5"/>
    <mergeCell ref="D5:H5"/>
    <mergeCell ref="A22:B22"/>
    <mergeCell ref="A23:B23"/>
    <mergeCell ref="A6:B6"/>
    <mergeCell ref="A11:B11"/>
    <mergeCell ref="A17:B17"/>
    <mergeCell ref="A20:B20"/>
    <mergeCell ref="D20:H20"/>
    <mergeCell ref="D21:H21"/>
    <mergeCell ref="F22:G22"/>
    <mergeCell ref="A1:N1"/>
    <mergeCell ref="D3:H3"/>
    <mergeCell ref="J3:N3"/>
    <mergeCell ref="A4:B4"/>
    <mergeCell ref="D4: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188044E16714644AEF5C827E5B7DC1F" ma:contentTypeVersion="14" ma:contentTypeDescription="Create a new document." ma:contentTypeScope="" ma:versionID="8c9dae8f82d32e577b17d4583765f547">
  <xsd:schema xmlns:xsd="http://www.w3.org/2001/XMLSchema" xmlns:xs="http://www.w3.org/2001/XMLSchema" xmlns:p="http://schemas.microsoft.com/office/2006/metadata/properties" xmlns:ns2="0da5f6ff-a1d7-4513-b700-774da4380eb3" xmlns:ns3="ff6320fd-099e-4baa-9f20-e1d011af79f2" targetNamespace="http://schemas.microsoft.com/office/2006/metadata/properties" ma:root="true" ma:fieldsID="d8de6747b3b3452087e6e590f0fdc181" ns2:_="" ns3:_="">
    <xsd:import namespace="0da5f6ff-a1d7-4513-b700-774da4380eb3"/>
    <xsd:import namespace="ff6320fd-099e-4baa-9f20-e1d011af79f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3:_dlc_DocId" minOccurs="0"/>
                <xsd:element ref="ns3:_dlc_DocIdUrl" minOccurs="0"/>
                <xsd:element ref="ns3:_dlc_DocIdPersistI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5f6ff-a1d7-4513-b700-774da4380e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c3731ba-c6d9-4f04-91b4-4ab8a90dcdc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6320fd-099e-4baa-9f20-e1d011af79f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da5f6ff-a1d7-4513-b700-774da4380eb3">
      <Terms xmlns="http://schemas.microsoft.com/office/infopath/2007/PartnerControls"/>
    </lcf76f155ced4ddcb4097134ff3c332f>
    <_dlc_DocId xmlns="ff6320fd-099e-4baa-9f20-e1d011af79f2">BPTEAM-278212370-28325</_dlc_DocId>
    <_dlc_DocIdUrl xmlns="ff6320fd-099e-4baa-9f20-e1d011af79f2">
      <Url>https://cityofbrighton.sharepoint.com/sites/PsBudgetPerformanceTeam/_layouts/15/DocIdRedir.aspx?ID=BPTEAM-278212370-28325</Url>
      <Description>BPTEAM-278212370-28325</Description>
    </_dlc_DocIdUrl>
  </documentManagement>
</p:properties>
</file>

<file path=customXml/itemProps1.xml><?xml version="1.0" encoding="utf-8"?>
<ds:datastoreItem xmlns:ds="http://schemas.openxmlformats.org/officeDocument/2006/customXml" ds:itemID="{5955DF37-A3E7-4DB4-AD98-54850EBC9298}"/>
</file>

<file path=customXml/itemProps2.xml><?xml version="1.0" encoding="utf-8"?>
<ds:datastoreItem xmlns:ds="http://schemas.openxmlformats.org/officeDocument/2006/customXml" ds:itemID="{FB1EEFA3-C265-4E28-8251-39824C340CEE}"/>
</file>

<file path=customXml/itemProps3.xml><?xml version="1.0" encoding="utf-8"?>
<ds:datastoreItem xmlns:ds="http://schemas.openxmlformats.org/officeDocument/2006/customXml" ds:itemID="{93AB29DB-A16D-42E9-AD1B-2F78FE8EC0D5}"/>
</file>

<file path=customXml/itemProps4.xml><?xml version="1.0" encoding="utf-8"?>
<ds:datastoreItem xmlns:ds="http://schemas.openxmlformats.org/officeDocument/2006/customXml" ds:itemID="{DB2AFF28-EC0C-454B-B9EC-19E9CB605F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2024-01-22T23:15:06Z</dcterms:created>
  <dcterms:modified xsi:type="dcterms:W3CDTF">2024-06-20T16:02:49Z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0x010100A188044E16714644AEF5C827E5B7DC1F</vt:lpwstr>
  </property>
  <property fmtid="{D5CDD505-2E9C-101B-9397-08002B2CF9AE}" pid="3" name="_dlc_DocIdItemGuid">
    <vt:lpwstr>b2a4d387-5d3f-4496-9dbd-bb0ea2303e7d</vt:lpwstr>
  </property>
  <property fmtid="{D5CDD505-2E9C-101B-9397-08002B2CF9AE}" pid="4" name="MediaServiceImageTags">
    <vt:lpwstr/>
  </property>
</Properties>
</file>